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J182" i="1"/>
  <c r="I182" i="1"/>
  <c r="I193" i="1" s="1"/>
  <c r="H182" i="1"/>
  <c r="G182" i="1"/>
  <c r="F182" i="1"/>
  <c r="B174" i="1"/>
  <c r="A174" i="1"/>
  <c r="L173" i="1"/>
  <c r="J173" i="1"/>
  <c r="I173" i="1"/>
  <c r="H173" i="1"/>
  <c r="G173" i="1"/>
  <c r="F173" i="1"/>
  <c r="B165" i="1"/>
  <c r="A165" i="1"/>
  <c r="L164" i="1"/>
  <c r="L174" i="1" s="1"/>
  <c r="J164" i="1"/>
  <c r="I164" i="1"/>
  <c r="I174" i="1" s="1"/>
  <c r="H164" i="1"/>
  <c r="G164" i="1"/>
  <c r="F164" i="1"/>
  <c r="F174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81" i="1" l="1"/>
  <c r="F81" i="1"/>
  <c r="H100" i="1"/>
  <c r="I100" i="1"/>
  <c r="J100" i="1"/>
  <c r="G100" i="1"/>
  <c r="F100" i="1"/>
  <c r="F193" i="1"/>
  <c r="J193" i="1"/>
  <c r="H193" i="1"/>
  <c r="G193" i="1"/>
  <c r="I119" i="1"/>
  <c r="J119" i="1"/>
  <c r="J194" i="1" s="1"/>
  <c r="H119" i="1"/>
  <c r="F119" i="1"/>
  <c r="J174" i="1"/>
  <c r="G174" i="1"/>
  <c r="I157" i="1"/>
  <c r="H157" i="1"/>
  <c r="J157" i="1"/>
  <c r="F157" i="1"/>
  <c r="I138" i="1"/>
  <c r="J138" i="1"/>
  <c r="H138" i="1"/>
  <c r="G138" i="1"/>
  <c r="F138" i="1"/>
  <c r="H174" i="1"/>
  <c r="H81" i="1"/>
  <c r="I81" i="1"/>
  <c r="G157" i="1"/>
  <c r="G119" i="1"/>
  <c r="G81" i="1"/>
  <c r="J62" i="1"/>
  <c r="I62" i="1"/>
  <c r="H62" i="1"/>
  <c r="G62" i="1"/>
  <c r="J43" i="1"/>
  <c r="F43" i="1"/>
  <c r="H43" i="1"/>
  <c r="G43" i="1"/>
  <c r="I43" i="1"/>
  <c r="J24" i="1"/>
  <c r="I24" i="1"/>
  <c r="H24" i="1"/>
  <c r="G24" i="1"/>
  <c r="F24" i="1"/>
  <c r="L193" i="1"/>
  <c r="L194" i="1" s="1"/>
  <c r="F194" i="1" l="1"/>
  <c r="H194" i="1"/>
  <c r="G194" i="1"/>
  <c r="I194" i="1"/>
</calcChain>
</file>

<file path=xl/sharedStrings.xml><?xml version="1.0" encoding="utf-8"?>
<sst xmlns="http://schemas.openxmlformats.org/spreadsheetml/2006/main" count="322" uniqueCount="113">
  <si>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</si>
  <si>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</si>
  <si>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</si>
  <si>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</si>
  <si>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</si>
  <si>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</si>
  <si>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</si>
  <si>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</si>
  <si>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</si>
  <si>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</si>
  <si>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</si>
  <si>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</si>
  <si>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</si>
  <si>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</si>
  <si>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</si>
  <si>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</si>
  <si>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</si>
  <si>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</si>
  <si>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</si>
  <si>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</si>
  <si>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</si>
  <si>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</si>
  <si>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</si>
  <si>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</si>
  <si>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</si>
  <si>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</si>
  <si>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</si>
  <si>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</si>
  <si>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</si>
  <si>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</si>
  <si>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</si>
  <si>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</si>
  <si>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</si>
  <si>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</si>
  <si>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</si>
  <si>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</si>
  <si>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</si>
  <si>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</si>
  <si>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</si>
  <si>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</si>
  <si>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пшеничная</t>
  </si>
  <si>
    <t>какао с молоком</t>
  </si>
  <si>
    <t>бутерброд с сыром</t>
  </si>
  <si>
    <t>хлеб ржаной</t>
  </si>
  <si>
    <t>банан</t>
  </si>
  <si>
    <t>кекс</t>
  </si>
  <si>
    <t>гуляш из говядины</t>
  </si>
  <si>
    <t>каша гречнева я расыпчатая</t>
  </si>
  <si>
    <t>компот из сухофруктов</t>
  </si>
  <si>
    <t>пшеничный</t>
  </si>
  <si>
    <t>салат из натуральных овощей</t>
  </si>
  <si>
    <t>каша молочная ячневая</t>
  </si>
  <si>
    <t>бутерброд с маслом</t>
  </si>
  <si>
    <t>яблоки</t>
  </si>
  <si>
    <t>яйцо отварное</t>
  </si>
  <si>
    <t>печенье юбилейное</t>
  </si>
  <si>
    <t>суп молочный с крупой</t>
  </si>
  <si>
    <t>курица тушенная в соусе</t>
  </si>
  <si>
    <t>пюре картофельное</t>
  </si>
  <si>
    <t>сок натуральный</t>
  </si>
  <si>
    <t>салат свекольный</t>
  </si>
  <si>
    <t>каша молочная манная</t>
  </si>
  <si>
    <t>курица отварная</t>
  </si>
  <si>
    <t>каша гречневая расыпчатая</t>
  </si>
  <si>
    <t>тортимилка</t>
  </si>
  <si>
    <t>сосиска отварная</t>
  </si>
  <si>
    <t>чай с сахаром</t>
  </si>
  <si>
    <t>салат из тертой моркови</t>
  </si>
  <si>
    <t>вафли</t>
  </si>
  <si>
    <t>макароны отварные со сл.маслом</t>
  </si>
  <si>
    <t>сок0,2</t>
  </si>
  <si>
    <t>плов из курицы</t>
  </si>
  <si>
    <t>салат из овощей</t>
  </si>
  <si>
    <t>каша молочная с пшеном</t>
  </si>
  <si>
    <t>йогурт сливочный</t>
  </si>
  <si>
    <t>сырники со сгушенным молоком</t>
  </si>
  <si>
    <t xml:space="preserve"> ржаной</t>
  </si>
  <si>
    <t>сладкое</t>
  </si>
  <si>
    <t>МКОУ "Батыр-Мурзаевская СОШ"</t>
  </si>
  <si>
    <t>Менласанова А.К.</t>
  </si>
  <si>
    <t>хлеб пшеничный</t>
  </si>
  <si>
    <t>яйцо вареное</t>
  </si>
  <si>
    <t>суп с макаронными изделиями</t>
  </si>
  <si>
    <t>каша гречневая рассыпчатая</t>
  </si>
  <si>
    <t>гуляш из курицы</t>
  </si>
  <si>
    <t>суп гороховый</t>
  </si>
  <si>
    <t>макароны отварные</t>
  </si>
  <si>
    <t>тефтели мясные</t>
  </si>
  <si>
    <t>сок</t>
  </si>
  <si>
    <t>борщ</t>
  </si>
  <si>
    <t>каша пшеничная рассыпчатая</t>
  </si>
  <si>
    <t>котлеты из курицы</t>
  </si>
  <si>
    <t>кисель</t>
  </si>
  <si>
    <t>котлеты из говядины</t>
  </si>
  <si>
    <t>компот из яблок</t>
  </si>
  <si>
    <t>салат из капусты с горошком</t>
  </si>
  <si>
    <t>щи из капусты</t>
  </si>
  <si>
    <t>плов из птицы</t>
  </si>
  <si>
    <t>огурцы консервированые</t>
  </si>
  <si>
    <t>рассольник</t>
  </si>
  <si>
    <t>котлеты рыбные</t>
  </si>
  <si>
    <t>салат из свеклы</t>
  </si>
  <si>
    <t>копот из сухофруктов</t>
  </si>
  <si>
    <t>суп фасолевый</t>
  </si>
  <si>
    <t>пюре</t>
  </si>
  <si>
    <t>рыба, припущенная с овощами</t>
  </si>
  <si>
    <t>суп перловый</t>
  </si>
  <si>
    <t>плов с говядиной</t>
  </si>
  <si>
    <t>макароны</t>
  </si>
  <si>
    <t>суп чечевичный</t>
  </si>
  <si>
    <t>39.02</t>
  </si>
  <si>
    <t>59.01</t>
  </si>
  <si>
    <t>93.1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</si>
</sst>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F187" sqref="F187:K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78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79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1597.7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</v>
      </c>
      <c r="H8" s="43">
        <v>5</v>
      </c>
      <c r="I8" s="43">
        <v>15</v>
      </c>
      <c r="J8" s="43">
        <v>123</v>
      </c>
      <c r="K8" s="44">
        <v>266</v>
      </c>
      <c r="L8" s="43">
        <v>120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5</v>
      </c>
      <c r="H9" s="43">
        <v>7</v>
      </c>
      <c r="I9" s="43">
        <v>15</v>
      </c>
      <c r="J9" s="43">
        <v>157</v>
      </c>
      <c r="K9" s="44">
        <v>3</v>
      </c>
      <c r="L9" s="43">
        <v>255</v>
      </c>
    </row>
    <row r="10" spans="1:12" ht="15" x14ac:dyDescent="0.25">
      <c r="A10" s="23"/>
      <c r="B10" s="15"/>
      <c r="C10" s="11"/>
      <c r="D10" s="7" t="s">
        <v>24</v>
      </c>
      <c r="E10" s="42" t="s">
        <v>53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>
        <v>1300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10</v>
      </c>
      <c r="G11" s="43">
        <v>1</v>
      </c>
      <c r="H11" s="43">
        <v>0</v>
      </c>
      <c r="I11" s="43">
        <v>3</v>
      </c>
      <c r="J11" s="43">
        <v>26</v>
      </c>
      <c r="K11" s="44">
        <v>2</v>
      </c>
      <c r="L11" s="43">
        <v>60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83</v>
      </c>
      <c r="J13" s="19">
        <f t="shared" si="0"/>
        <v>622</v>
      </c>
      <c r="K13" s="25"/>
      <c r="L13" s="19">
        <f t="shared" ref="L13" si="1">SUM(L6:L12)</f>
        <v>3332.7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250</v>
      </c>
      <c r="G15" s="43">
        <v>3</v>
      </c>
      <c r="H15" s="43">
        <v>7</v>
      </c>
      <c r="I15" s="43">
        <v>11</v>
      </c>
      <c r="J15" s="43">
        <v>180</v>
      </c>
      <c r="K15" s="44">
        <v>140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83</v>
      </c>
      <c r="F16" s="43">
        <v>150</v>
      </c>
      <c r="G16" s="43">
        <v>8</v>
      </c>
      <c r="H16" s="43">
        <v>8</v>
      </c>
      <c r="I16" s="43">
        <v>34</v>
      </c>
      <c r="J16" s="43">
        <v>168</v>
      </c>
      <c r="K16" s="44">
        <v>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84</v>
      </c>
      <c r="F17" s="43">
        <v>90</v>
      </c>
      <c r="G17" s="43">
        <v>14</v>
      </c>
      <c r="H17" s="43">
        <v>17</v>
      </c>
      <c r="I17" s="43">
        <v>7</v>
      </c>
      <c r="J17" s="43">
        <v>166</v>
      </c>
      <c r="K17" s="44">
        <v>168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</v>
      </c>
      <c r="H18" s="43">
        <v>0.1</v>
      </c>
      <c r="I18" s="43">
        <v>10</v>
      </c>
      <c r="J18" s="43">
        <v>82</v>
      </c>
      <c r="K18" s="44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80</v>
      </c>
      <c r="F19" s="43">
        <v>30</v>
      </c>
      <c r="G19" s="43">
        <v>2</v>
      </c>
      <c r="H19" s="43">
        <v>3</v>
      </c>
      <c r="I19" s="43">
        <v>12</v>
      </c>
      <c r="J19" s="43">
        <v>99</v>
      </c>
      <c r="K19" s="44">
        <v>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10</v>
      </c>
      <c r="G20" s="43">
        <v>1</v>
      </c>
      <c r="H20" s="43">
        <v>0</v>
      </c>
      <c r="I20" s="43">
        <v>3</v>
      </c>
      <c r="J20" s="43">
        <v>26</v>
      </c>
      <c r="K20" s="44">
        <v>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28.2</v>
      </c>
      <c r="H23" s="19">
        <f t="shared" si="2"/>
        <v>35.1</v>
      </c>
      <c r="I23" s="19">
        <f t="shared" si="2"/>
        <v>77</v>
      </c>
      <c r="J23" s="19">
        <f t="shared" si="2"/>
        <v>721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1290</v>
      </c>
      <c r="G24" s="32">
        <f t="shared" ref="G24:J24" si="4">G13+G23</f>
        <v>46.2</v>
      </c>
      <c r="H24" s="32">
        <f t="shared" si="4"/>
        <v>56.1</v>
      </c>
      <c r="I24" s="32">
        <f t="shared" si="4"/>
        <v>160</v>
      </c>
      <c r="J24" s="32">
        <f t="shared" si="4"/>
        <v>1343</v>
      </c>
      <c r="K24" s="32"/>
      <c r="L24" s="32">
        <f t="shared" ref="L24" si="5">L13+L23</f>
        <v>3332.7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>
        <v>3239.7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43">
        <v>234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/>
      <c r="H27" s="43"/>
      <c r="I27" s="43">
        <v>28</v>
      </c>
      <c r="J27" s="43">
        <v>114</v>
      </c>
      <c r="K27" s="44">
        <v>236</v>
      </c>
      <c r="L27" s="43">
        <v>180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>
        <v>81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40</v>
      </c>
      <c r="G30" s="43"/>
      <c r="H30" s="43">
        <v>2</v>
      </c>
      <c r="I30" s="43">
        <v>1</v>
      </c>
      <c r="J30" s="43">
        <v>5</v>
      </c>
      <c r="K30" s="44">
        <v>54</v>
      </c>
      <c r="L30" s="43">
        <v>254</v>
      </c>
    </row>
    <row r="31" spans="1:12" ht="15" x14ac:dyDescent="0.25">
      <c r="A31" s="14"/>
      <c r="B31" s="15"/>
      <c r="C31" s="11"/>
      <c r="D31" s="6" t="s">
        <v>23</v>
      </c>
      <c r="E31" s="42" t="s">
        <v>76</v>
      </c>
      <c r="F31" s="43">
        <v>10</v>
      </c>
      <c r="G31" s="43">
        <v>1</v>
      </c>
      <c r="H31" s="43"/>
      <c r="I31" s="43">
        <v>3</v>
      </c>
      <c r="J31" s="43">
        <v>26</v>
      </c>
      <c r="K31" s="44"/>
      <c r="L31" s="43">
        <v>60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4048.7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85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86</v>
      </c>
      <c r="F35" s="43">
        <v>150</v>
      </c>
      <c r="G35" s="43">
        <v>5</v>
      </c>
      <c r="H35" s="43">
        <v>9</v>
      </c>
      <c r="I35" s="43">
        <v>30</v>
      </c>
      <c r="J35" s="43">
        <v>190</v>
      </c>
      <c r="K35" s="44">
        <v>204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87</v>
      </c>
      <c r="F36" s="43">
        <v>90</v>
      </c>
      <c r="G36" s="43">
        <v>6</v>
      </c>
      <c r="H36" s="43">
        <v>6</v>
      </c>
      <c r="I36" s="43">
        <v>5</v>
      </c>
      <c r="J36" s="43">
        <v>180</v>
      </c>
      <c r="K36" s="44">
        <v>286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88</v>
      </c>
      <c r="F37" s="43">
        <v>200</v>
      </c>
      <c r="G37" s="43">
        <v>1</v>
      </c>
      <c r="H37" s="43">
        <v>0.2</v>
      </c>
      <c r="I37" s="43">
        <v>25</v>
      </c>
      <c r="J37" s="43">
        <v>110</v>
      </c>
      <c r="K37" s="44">
        <v>399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80</v>
      </c>
      <c r="F38" s="43">
        <v>30</v>
      </c>
      <c r="G38" s="43">
        <v>2</v>
      </c>
      <c r="H38" s="43">
        <v>3</v>
      </c>
      <c r="I38" s="43">
        <v>12</v>
      </c>
      <c r="J38" s="43">
        <v>99</v>
      </c>
      <c r="K38" s="44">
        <v>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10</v>
      </c>
      <c r="G39" s="43">
        <v>1</v>
      </c>
      <c r="H39" s="43">
        <v>0</v>
      </c>
      <c r="I39" s="43">
        <v>3</v>
      </c>
      <c r="J39" s="43">
        <v>26</v>
      </c>
      <c r="K39" s="44">
        <v>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23</v>
      </c>
      <c r="H42" s="19">
        <f t="shared" ref="H42" si="11">SUM(H33:H41)</f>
        <v>20.2</v>
      </c>
      <c r="I42" s="19">
        <f t="shared" ref="I42" si="12">SUM(I33:I41)</f>
        <v>98</v>
      </c>
      <c r="J42" s="19">
        <f t="shared" ref="J42:L42" si="13">SUM(J33:J41)</f>
        <v>745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1250</v>
      </c>
      <c r="G43" s="32">
        <f t="shared" ref="G43" si="14">G32+G42</f>
        <v>49</v>
      </c>
      <c r="H43" s="32">
        <f t="shared" ref="H43" si="15">H32+H42</f>
        <v>42.2</v>
      </c>
      <c r="I43" s="32">
        <f t="shared" ref="I43" si="16">I32+I42</f>
        <v>185</v>
      </c>
      <c r="J43" s="32">
        <f t="shared" ref="J43:L43" si="17">J32+J42</f>
        <v>1403</v>
      </c>
      <c r="K43" s="32"/>
      <c r="L43" s="32">
        <f t="shared" si="17"/>
        <v>4048.7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1147.7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580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120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35</v>
      </c>
      <c r="G47" s="43">
        <v>2</v>
      </c>
      <c r="H47" s="43">
        <v>4</v>
      </c>
      <c r="I47" s="43">
        <v>15</v>
      </c>
      <c r="J47" s="43">
        <v>115</v>
      </c>
      <c r="K47" s="44">
        <v>1</v>
      </c>
      <c r="L47" s="43">
        <v>489</v>
      </c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43">
        <v>420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985.05</v>
      </c>
    </row>
    <row r="50" spans="1:12" ht="15" x14ac:dyDescent="0.25">
      <c r="A50" s="23"/>
      <c r="B50" s="15"/>
      <c r="C50" s="11"/>
      <c r="D50" s="6" t="s">
        <v>77</v>
      </c>
      <c r="E50" s="42" t="s">
        <v>55</v>
      </c>
      <c r="F50" s="43">
        <v>40</v>
      </c>
      <c r="G50" s="43">
        <v>3</v>
      </c>
      <c r="H50" s="43">
        <v>4</v>
      </c>
      <c r="I50" s="43">
        <v>3</v>
      </c>
      <c r="J50" s="43">
        <v>167</v>
      </c>
      <c r="K50" s="44"/>
      <c r="L50" s="43">
        <v>417.6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22</v>
      </c>
      <c r="H51" s="19">
        <f t="shared" ref="H51" si="19">SUM(H44:H50)</f>
        <v>28</v>
      </c>
      <c r="I51" s="19">
        <f t="shared" ref="I51" si="20">SUM(I44:I50)</f>
        <v>86</v>
      </c>
      <c r="J51" s="19">
        <f t="shared" ref="J51:L51" si="21">SUM(J44:J50)</f>
        <v>755</v>
      </c>
      <c r="K51" s="25"/>
      <c r="L51" s="19">
        <f t="shared" si="21"/>
        <v>4159.3500000000004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89</v>
      </c>
      <c r="F53" s="43">
        <v>250</v>
      </c>
      <c r="G53" s="43">
        <v>2</v>
      </c>
      <c r="H53" s="43">
        <v>4</v>
      </c>
      <c r="I53" s="43">
        <v>12</v>
      </c>
      <c r="J53" s="43">
        <v>110</v>
      </c>
      <c r="K53" s="44">
        <v>2001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90</v>
      </c>
      <c r="F54" s="43">
        <v>150</v>
      </c>
      <c r="G54" s="43">
        <v>6</v>
      </c>
      <c r="H54" s="43">
        <v>6</v>
      </c>
      <c r="I54" s="43">
        <v>25</v>
      </c>
      <c r="J54" s="43">
        <v>220</v>
      </c>
      <c r="K54" s="44">
        <v>172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91</v>
      </c>
      <c r="F55" s="43">
        <v>90</v>
      </c>
      <c r="G55" s="43">
        <v>19</v>
      </c>
      <c r="H55" s="43">
        <v>19</v>
      </c>
      <c r="I55" s="43">
        <v>15</v>
      </c>
      <c r="J55" s="43">
        <v>140</v>
      </c>
      <c r="K55" s="44">
        <v>283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92</v>
      </c>
      <c r="F56" s="43">
        <v>200</v>
      </c>
      <c r="G56" s="43">
        <v>0</v>
      </c>
      <c r="H56" s="43">
        <v>0</v>
      </c>
      <c r="I56" s="43">
        <v>24</v>
      </c>
      <c r="J56" s="43">
        <v>103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80</v>
      </c>
      <c r="F57" s="43">
        <v>30</v>
      </c>
      <c r="G57" s="43">
        <v>2</v>
      </c>
      <c r="H57" s="43">
        <v>3</v>
      </c>
      <c r="I57" s="43">
        <v>12</v>
      </c>
      <c r="J57" s="43">
        <v>99</v>
      </c>
      <c r="K57" s="44">
        <v>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10</v>
      </c>
      <c r="G58" s="43">
        <v>1</v>
      </c>
      <c r="H58" s="43">
        <v>0</v>
      </c>
      <c r="I58" s="43">
        <v>3</v>
      </c>
      <c r="J58" s="43">
        <v>26</v>
      </c>
      <c r="K58" s="44">
        <v>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30</v>
      </c>
      <c r="H61" s="19">
        <f t="shared" ref="H61" si="23">SUM(H52:H60)</f>
        <v>32</v>
      </c>
      <c r="I61" s="19">
        <f t="shared" ref="I61" si="24">SUM(I52:I60)</f>
        <v>91</v>
      </c>
      <c r="J61" s="19">
        <f t="shared" ref="J61:L61" si="25">SUM(J52:J60)</f>
        <v>698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1345</v>
      </c>
      <c r="G62" s="32">
        <f t="shared" ref="G62" si="26">G51+G61</f>
        <v>52</v>
      </c>
      <c r="H62" s="32">
        <f t="shared" ref="H62" si="27">H51+H61</f>
        <v>60</v>
      </c>
      <c r="I62" s="32">
        <f t="shared" ref="I62" si="28">I51+I61</f>
        <v>177</v>
      </c>
      <c r="J62" s="32">
        <f t="shared" ref="J62:L62" si="29">J51+J61</f>
        <v>1453</v>
      </c>
      <c r="K62" s="32"/>
      <c r="L62" s="32">
        <f t="shared" si="29"/>
        <v>4159.3500000000004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/>
    </row>
    <row r="64" spans="1:12" ht="15" x14ac:dyDescent="0.25">
      <c r="A64" s="23"/>
      <c r="B64" s="15"/>
      <c r="C64" s="11"/>
      <c r="D64" s="6"/>
      <c r="E64" s="42" t="s">
        <v>58</v>
      </c>
      <c r="F64" s="43">
        <v>150</v>
      </c>
      <c r="G64" s="43">
        <v>3</v>
      </c>
      <c r="H64" s="43">
        <v>4</v>
      </c>
      <c r="I64" s="43">
        <v>22</v>
      </c>
      <c r="J64" s="43">
        <v>173</v>
      </c>
      <c r="K64" s="44">
        <v>91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1</v>
      </c>
      <c r="H65" s="43"/>
      <c r="I65" s="43">
        <v>20</v>
      </c>
      <c r="J65" s="43">
        <v>104</v>
      </c>
      <c r="K65" s="44">
        <v>271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30</v>
      </c>
      <c r="G66" s="43">
        <v>2</v>
      </c>
      <c r="H66" s="43">
        <v>3</v>
      </c>
      <c r="I66" s="43">
        <v>12</v>
      </c>
      <c r="J66" s="43">
        <v>99</v>
      </c>
      <c r="K66" s="44">
        <v>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/>
      <c r="H67" s="43"/>
      <c r="I67" s="43">
        <v>10</v>
      </c>
      <c r="J67" s="43">
        <v>47</v>
      </c>
      <c r="K67" s="44">
        <v>231</v>
      </c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60</v>
      </c>
      <c r="F68" s="43">
        <v>60</v>
      </c>
      <c r="G68" s="43">
        <v>3</v>
      </c>
      <c r="H68" s="43">
        <v>4</v>
      </c>
      <c r="I68" s="43">
        <v>6</v>
      </c>
      <c r="J68" s="43">
        <v>56</v>
      </c>
      <c r="K68" s="44">
        <v>38</v>
      </c>
      <c r="L68" s="43"/>
    </row>
    <row r="69" spans="1:12" ht="15" x14ac:dyDescent="0.25">
      <c r="A69" s="23"/>
      <c r="B69" s="15"/>
      <c r="C69" s="11"/>
      <c r="D69" s="6" t="s">
        <v>23</v>
      </c>
      <c r="E69" s="42" t="s">
        <v>43</v>
      </c>
      <c r="F69" s="43">
        <v>10</v>
      </c>
      <c r="G69" s="43">
        <v>1</v>
      </c>
      <c r="H69" s="43"/>
      <c r="I69" s="43">
        <v>3</v>
      </c>
      <c r="J69" s="43">
        <v>26</v>
      </c>
      <c r="K69" s="44">
        <v>2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24</v>
      </c>
      <c r="H70" s="19">
        <f t="shared" ref="H70" si="31">SUM(H63:H69)</f>
        <v>28</v>
      </c>
      <c r="I70" s="19">
        <f t="shared" ref="I70" si="32">SUM(I63:I69)</f>
        <v>80</v>
      </c>
      <c r="J70" s="19">
        <f t="shared" ref="J70:L70" si="33">SUM(J63:J69)</f>
        <v>673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200</v>
      </c>
      <c r="G71" s="43">
        <v>1</v>
      </c>
      <c r="H71" s="43"/>
      <c r="I71" s="43">
        <v>20</v>
      </c>
      <c r="J71" s="43">
        <v>104</v>
      </c>
      <c r="K71" s="44">
        <v>271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90</v>
      </c>
      <c r="F73" s="43">
        <v>150</v>
      </c>
      <c r="G73" s="43">
        <v>6</v>
      </c>
      <c r="H73" s="43">
        <v>6</v>
      </c>
      <c r="I73" s="43">
        <v>25</v>
      </c>
      <c r="J73" s="43">
        <v>220</v>
      </c>
      <c r="K73" s="44">
        <v>172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93</v>
      </c>
      <c r="F74" s="43">
        <v>80</v>
      </c>
      <c r="G74" s="43">
        <v>5</v>
      </c>
      <c r="H74" s="43">
        <v>6</v>
      </c>
      <c r="I74" s="43">
        <v>4</v>
      </c>
      <c r="J74" s="43">
        <v>141</v>
      </c>
      <c r="K74" s="44">
        <v>282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</v>
      </c>
      <c r="H75" s="43">
        <v>0</v>
      </c>
      <c r="I75" s="43">
        <v>28</v>
      </c>
      <c r="J75" s="43">
        <v>114</v>
      </c>
      <c r="K75" s="44">
        <v>236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80</v>
      </c>
      <c r="F76" s="43">
        <v>30</v>
      </c>
      <c r="G76" s="43">
        <v>2</v>
      </c>
      <c r="H76" s="43">
        <v>3</v>
      </c>
      <c r="I76" s="43">
        <v>12</v>
      </c>
      <c r="J76" s="43">
        <v>99</v>
      </c>
      <c r="K76" s="44">
        <v>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10</v>
      </c>
      <c r="G77" s="43">
        <v>1</v>
      </c>
      <c r="H77" s="43">
        <v>0</v>
      </c>
      <c r="I77" s="43">
        <v>3</v>
      </c>
      <c r="J77" s="43">
        <v>26</v>
      </c>
      <c r="K77" s="44">
        <v>2</v>
      </c>
      <c r="L77" s="43"/>
    </row>
    <row r="78" spans="1:12" ht="15" x14ac:dyDescent="0.25">
      <c r="A78" s="23"/>
      <c r="B78" s="15"/>
      <c r="C78" s="11"/>
      <c r="D78" s="6"/>
      <c r="E78" s="42" t="s">
        <v>95</v>
      </c>
      <c r="F78" s="43">
        <v>50</v>
      </c>
      <c r="G78" s="43">
        <v>1</v>
      </c>
      <c r="H78" s="43">
        <v>5</v>
      </c>
      <c r="I78" s="43">
        <v>5</v>
      </c>
      <c r="J78" s="43">
        <v>112</v>
      </c>
      <c r="K78" s="44">
        <v>20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970</v>
      </c>
      <c r="G80" s="19">
        <f t="shared" ref="G80" si="34">SUM(G71:G79)</f>
        <v>24</v>
      </c>
      <c r="H80" s="19">
        <f t="shared" ref="H80" si="35">SUM(H71:H79)</f>
        <v>22</v>
      </c>
      <c r="I80" s="19">
        <f t="shared" ref="I80" si="36">SUM(I71:I79)</f>
        <v>120</v>
      </c>
      <c r="J80" s="19">
        <f t="shared" ref="J80:L80" si="37">SUM(J71:J79)</f>
        <v>956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1610</v>
      </c>
      <c r="G81" s="32">
        <f t="shared" ref="G81" si="38">G70+G80</f>
        <v>48</v>
      </c>
      <c r="H81" s="32">
        <f t="shared" ref="H81" si="39">H70+H80</f>
        <v>50</v>
      </c>
      <c r="I81" s="32">
        <f t="shared" ref="I81" si="40">I70+I80</f>
        <v>200</v>
      </c>
      <c r="J81" s="32">
        <f t="shared" ref="J81:L81" si="41">J70+J80</f>
        <v>1629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1380.2</v>
      </c>
    </row>
    <row r="83" spans="1:12" ht="15" x14ac:dyDescent="0.25">
      <c r="A83" s="23"/>
      <c r="B83" s="15"/>
      <c r="C83" s="11"/>
      <c r="D83" s="6"/>
      <c r="E83" s="42" t="s">
        <v>81</v>
      </c>
      <c r="F83" s="43">
        <v>40</v>
      </c>
      <c r="G83" s="43">
        <v>5</v>
      </c>
      <c r="H83" s="43">
        <v>5</v>
      </c>
      <c r="I83" s="43">
        <v>0</v>
      </c>
      <c r="J83" s="43">
        <v>63</v>
      </c>
      <c r="K83" s="44">
        <v>143</v>
      </c>
      <c r="L83" s="43">
        <v>580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>
        <v>120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5</v>
      </c>
      <c r="H85" s="43">
        <v>7</v>
      </c>
      <c r="I85" s="43">
        <v>15</v>
      </c>
      <c r="J85" s="43">
        <v>157</v>
      </c>
      <c r="K85" s="44">
        <v>3</v>
      </c>
      <c r="L85" s="43">
        <v>541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2</v>
      </c>
      <c r="H86" s="43">
        <v>1</v>
      </c>
      <c r="I86" s="43">
        <v>21</v>
      </c>
      <c r="J86" s="43">
        <v>96</v>
      </c>
      <c r="K86" s="44">
        <v>231</v>
      </c>
      <c r="L86" s="43">
        <v>1300</v>
      </c>
    </row>
    <row r="87" spans="1:12" ht="15" x14ac:dyDescent="0.25">
      <c r="A87" s="23"/>
      <c r="B87" s="15"/>
      <c r="C87" s="11"/>
      <c r="D87" s="6"/>
      <c r="E87" s="42" t="s">
        <v>55</v>
      </c>
      <c r="F87" s="43">
        <v>40</v>
      </c>
      <c r="G87" s="43">
        <v>3</v>
      </c>
      <c r="H87" s="43">
        <v>4</v>
      </c>
      <c r="I87" s="43">
        <v>30</v>
      </c>
      <c r="J87" s="43">
        <v>167</v>
      </c>
      <c r="K87" s="44"/>
      <c r="L87" s="43">
        <v>248.4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26</v>
      </c>
      <c r="H89" s="19">
        <f t="shared" ref="H89" si="43">SUM(H82:H88)</f>
        <v>29</v>
      </c>
      <c r="I89" s="19">
        <f t="shared" ref="I89" si="44">SUM(I82:I88)</f>
        <v>91</v>
      </c>
      <c r="J89" s="19">
        <f t="shared" ref="J89:L89" si="45">SUM(J82:J88)</f>
        <v>788</v>
      </c>
      <c r="K89" s="25"/>
      <c r="L89" s="19">
        <f t="shared" si="45"/>
        <v>4169.5999999999995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100</v>
      </c>
      <c r="G90" s="43">
        <v>2</v>
      </c>
      <c r="H90" s="43">
        <v>1</v>
      </c>
      <c r="I90" s="43">
        <v>21</v>
      </c>
      <c r="J90" s="43">
        <v>96</v>
      </c>
      <c r="K90" s="44">
        <v>231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250</v>
      </c>
      <c r="G91" s="43">
        <v>5</v>
      </c>
      <c r="H91" s="43">
        <v>9</v>
      </c>
      <c r="I91" s="43">
        <v>6</v>
      </c>
      <c r="J91" s="43">
        <v>181</v>
      </c>
      <c r="K91" s="44">
        <v>187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97</v>
      </c>
      <c r="F92" s="43">
        <v>180</v>
      </c>
      <c r="G92" s="43">
        <v>15</v>
      </c>
      <c r="H92" s="43">
        <v>21</v>
      </c>
      <c r="I92" s="43">
        <v>30</v>
      </c>
      <c r="J92" s="43">
        <v>214</v>
      </c>
      <c r="K92" s="44">
        <v>304</v>
      </c>
      <c r="L92" s="43"/>
    </row>
    <row r="93" spans="1:12" ht="15" x14ac:dyDescent="0.25">
      <c r="A93" s="23"/>
      <c r="B93" s="15"/>
      <c r="C93" s="11"/>
      <c r="D93" s="7"/>
      <c r="E93" s="42" t="s">
        <v>98</v>
      </c>
      <c r="F93" s="43">
        <v>60</v>
      </c>
      <c r="G93" s="43">
        <v>0</v>
      </c>
      <c r="H93" s="43">
        <v>0</v>
      </c>
      <c r="I93" s="43">
        <v>1</v>
      </c>
      <c r="J93" s="43">
        <v>8</v>
      </c>
      <c r="K93" s="44">
        <v>1037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1</v>
      </c>
      <c r="H94" s="43">
        <v>0</v>
      </c>
      <c r="I94" s="43">
        <v>31</v>
      </c>
      <c r="J94" s="43">
        <v>130</v>
      </c>
      <c r="K94" s="44">
        <v>241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80</v>
      </c>
      <c r="F95" s="43">
        <v>30</v>
      </c>
      <c r="G95" s="43">
        <v>2</v>
      </c>
      <c r="H95" s="43">
        <v>3</v>
      </c>
      <c r="I95" s="43">
        <v>12</v>
      </c>
      <c r="J95" s="43">
        <v>99</v>
      </c>
      <c r="K95" s="44">
        <v>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10</v>
      </c>
      <c r="G96" s="43">
        <v>1</v>
      </c>
      <c r="H96" s="43">
        <v>0</v>
      </c>
      <c r="I96" s="43">
        <v>3</v>
      </c>
      <c r="J96" s="43">
        <v>26</v>
      </c>
      <c r="K96" s="44">
        <v>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26</v>
      </c>
      <c r="H99" s="19">
        <f t="shared" ref="H99" si="47">SUM(H90:H98)</f>
        <v>34</v>
      </c>
      <c r="I99" s="19">
        <f t="shared" ref="I99" si="48">SUM(I90:I98)</f>
        <v>104</v>
      </c>
      <c r="J99" s="19">
        <f t="shared" ref="J99:L99" si="49">SUM(J90:J98)</f>
        <v>754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1510</v>
      </c>
      <c r="G100" s="32">
        <f t="shared" ref="G100" si="50">G89+G99</f>
        <v>52</v>
      </c>
      <c r="H100" s="32">
        <f t="shared" ref="H100" si="51">H89+H99</f>
        <v>63</v>
      </c>
      <c r="I100" s="32">
        <f t="shared" ref="I100" si="52">I89+I99</f>
        <v>195</v>
      </c>
      <c r="J100" s="32">
        <f t="shared" ref="J100:L100" si="53">J89+J99</f>
        <v>1542</v>
      </c>
      <c r="K100" s="32"/>
      <c r="L100" s="32">
        <f t="shared" si="53"/>
        <v>4169.5999999999995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1119.2</v>
      </c>
    </row>
    <row r="102" spans="1:12" ht="15" x14ac:dyDescent="0.25">
      <c r="A102" s="23"/>
      <c r="B102" s="15"/>
      <c r="C102" s="11"/>
      <c r="D102" s="6" t="s">
        <v>77</v>
      </c>
      <c r="E102" s="42" t="s">
        <v>45</v>
      </c>
      <c r="F102" s="43">
        <v>40</v>
      </c>
      <c r="G102" s="43"/>
      <c r="H102" s="43"/>
      <c r="I102" s="43"/>
      <c r="J102" s="43"/>
      <c r="K102" s="44"/>
      <c r="L102" s="43">
        <v>853.72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120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</v>
      </c>
      <c r="H104" s="43">
        <v>7</v>
      </c>
      <c r="I104" s="43">
        <v>15</v>
      </c>
      <c r="J104" s="43">
        <v>157</v>
      </c>
      <c r="K104" s="44"/>
      <c r="L104" s="43">
        <v>721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2</v>
      </c>
      <c r="H105" s="43">
        <v>1</v>
      </c>
      <c r="I105" s="43">
        <v>21</v>
      </c>
      <c r="J105" s="43">
        <v>96</v>
      </c>
      <c r="K105" s="44">
        <v>231</v>
      </c>
      <c r="L105" s="43">
        <v>1200</v>
      </c>
    </row>
    <row r="106" spans="1:12" ht="15" x14ac:dyDescent="0.25">
      <c r="A106" s="23"/>
      <c r="B106" s="15"/>
      <c r="C106" s="11"/>
      <c r="D106" s="6"/>
      <c r="E106" s="42" t="s">
        <v>55</v>
      </c>
      <c r="F106" s="43">
        <v>40</v>
      </c>
      <c r="G106" s="43">
        <v>3</v>
      </c>
      <c r="H106" s="43">
        <v>4</v>
      </c>
      <c r="I106" s="43">
        <v>30</v>
      </c>
      <c r="J106" s="43">
        <v>167</v>
      </c>
      <c r="K106" s="44"/>
      <c r="L106" s="43">
        <v>197.28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18</v>
      </c>
      <c r="H108" s="19">
        <f t="shared" si="54"/>
        <v>25</v>
      </c>
      <c r="I108" s="19">
        <f t="shared" si="54"/>
        <v>110</v>
      </c>
      <c r="J108" s="19">
        <f t="shared" si="54"/>
        <v>738</v>
      </c>
      <c r="K108" s="25"/>
      <c r="L108" s="19">
        <f t="shared" ref="L108" si="55">SUM(L101:L107)</f>
        <v>4211.2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250</v>
      </c>
      <c r="G110" s="43">
        <v>5</v>
      </c>
      <c r="H110" s="43">
        <v>7</v>
      </c>
      <c r="I110" s="43">
        <v>10</v>
      </c>
      <c r="J110" s="43">
        <v>121</v>
      </c>
      <c r="K110" s="44">
        <v>73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58</v>
      </c>
      <c r="F111" s="43">
        <v>150</v>
      </c>
      <c r="G111" s="43">
        <v>3</v>
      </c>
      <c r="H111" s="43">
        <v>4</v>
      </c>
      <c r="I111" s="43">
        <v>22</v>
      </c>
      <c r="J111" s="43">
        <v>173</v>
      </c>
      <c r="K111" s="44">
        <v>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100</v>
      </c>
      <c r="F112" s="43">
        <v>100</v>
      </c>
      <c r="G112" s="43">
        <v>13</v>
      </c>
      <c r="H112" s="43">
        <v>7</v>
      </c>
      <c r="I112" s="43">
        <v>13</v>
      </c>
      <c r="J112" s="43">
        <v>422</v>
      </c>
      <c r="K112" s="44">
        <v>279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100</v>
      </c>
      <c r="G113" s="43">
        <v>1</v>
      </c>
      <c r="H113" s="43">
        <v>0</v>
      </c>
      <c r="I113" s="43">
        <v>10</v>
      </c>
      <c r="J113" s="43">
        <v>271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80</v>
      </c>
      <c r="F114" s="43">
        <v>30</v>
      </c>
      <c r="G114" s="43">
        <v>2</v>
      </c>
      <c r="H114" s="43">
        <v>3</v>
      </c>
      <c r="I114" s="43">
        <v>12</v>
      </c>
      <c r="J114" s="43">
        <v>99</v>
      </c>
      <c r="K114" s="44">
        <v>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10</v>
      </c>
      <c r="G115" s="43">
        <v>1</v>
      </c>
      <c r="H115" s="43">
        <v>0</v>
      </c>
      <c r="I115" s="43">
        <v>3</v>
      </c>
      <c r="J115" s="43">
        <v>26</v>
      </c>
      <c r="K115" s="44">
        <v>2</v>
      </c>
      <c r="L115" s="43"/>
    </row>
    <row r="116" spans="1:12" ht="15" x14ac:dyDescent="0.25">
      <c r="A116" s="23"/>
      <c r="B116" s="15"/>
      <c r="C116" s="11"/>
      <c r="D116" s="6"/>
      <c r="E116" s="42" t="s">
        <v>101</v>
      </c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640</v>
      </c>
      <c r="G118" s="19">
        <f t="shared" ref="G118:J118" si="56">SUM(G109:G117)</f>
        <v>25</v>
      </c>
      <c r="H118" s="19">
        <f t="shared" si="56"/>
        <v>21</v>
      </c>
      <c r="I118" s="19">
        <f t="shared" si="56"/>
        <v>70</v>
      </c>
      <c r="J118" s="19">
        <f t="shared" si="56"/>
        <v>1112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1270</v>
      </c>
      <c r="G119" s="32">
        <f t="shared" ref="G119" si="58">G108+G118</f>
        <v>43</v>
      </c>
      <c r="H119" s="32">
        <f t="shared" ref="H119" si="59">H108+H118</f>
        <v>46</v>
      </c>
      <c r="I119" s="32">
        <f t="shared" ref="I119" si="60">I108+I118</f>
        <v>180</v>
      </c>
      <c r="J119" s="32">
        <f t="shared" ref="J119:L119" si="61">J108+J118</f>
        <v>1850</v>
      </c>
      <c r="K119" s="32"/>
      <c r="L119" s="32">
        <f t="shared" si="61"/>
        <v>4211.2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90</v>
      </c>
      <c r="G120" s="40">
        <v>3</v>
      </c>
      <c r="H120" s="40">
        <v>4</v>
      </c>
      <c r="I120" s="40">
        <v>22</v>
      </c>
      <c r="J120" s="40">
        <v>173</v>
      </c>
      <c r="K120" s="41">
        <v>91</v>
      </c>
      <c r="L120" s="40">
        <v>2138.5</v>
      </c>
    </row>
    <row r="121" spans="1:12" ht="15" x14ac:dyDescent="0.25">
      <c r="A121" s="14"/>
      <c r="B121" s="15"/>
      <c r="C121" s="11"/>
      <c r="D121" s="6" t="s">
        <v>21</v>
      </c>
      <c r="E121" s="42" t="s">
        <v>63</v>
      </c>
      <c r="F121" s="43">
        <v>150</v>
      </c>
      <c r="G121" s="43">
        <v>9</v>
      </c>
      <c r="H121" s="43">
        <v>6</v>
      </c>
      <c r="I121" s="43">
        <v>39</v>
      </c>
      <c r="J121" s="43">
        <v>243</v>
      </c>
      <c r="K121" s="44">
        <v>114</v>
      </c>
      <c r="L121" s="43">
        <v>367.2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</v>
      </c>
      <c r="H122" s="43"/>
      <c r="I122" s="43">
        <v>31</v>
      </c>
      <c r="J122" s="43">
        <v>114</v>
      </c>
      <c r="K122" s="44">
        <v>241</v>
      </c>
      <c r="L122" s="43">
        <v>185.02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/>
      <c r="L123" s="43">
        <v>135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50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43">
        <v>289.7</v>
      </c>
    </row>
    <row r="126" spans="1:12" ht="15" x14ac:dyDescent="0.25">
      <c r="A126" s="14"/>
      <c r="B126" s="15"/>
      <c r="C126" s="11"/>
      <c r="D126" s="6" t="s">
        <v>77</v>
      </c>
      <c r="E126" s="42" t="s">
        <v>64</v>
      </c>
      <c r="F126" s="43">
        <v>25</v>
      </c>
      <c r="G126" s="43"/>
      <c r="H126" s="43"/>
      <c r="I126" s="43"/>
      <c r="J126" s="43"/>
      <c r="K126" s="44"/>
      <c r="L126" s="43">
        <v>847.8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16</v>
      </c>
      <c r="H127" s="19">
        <f t="shared" si="62"/>
        <v>13</v>
      </c>
      <c r="I127" s="19">
        <f t="shared" si="62"/>
        <v>110</v>
      </c>
      <c r="J127" s="19">
        <f t="shared" si="62"/>
        <v>657</v>
      </c>
      <c r="K127" s="25"/>
      <c r="L127" s="19">
        <f t="shared" ref="L127" si="63">SUM(L120:L126)</f>
        <v>3963.2199999999993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250</v>
      </c>
      <c r="G129" s="43">
        <v>8</v>
      </c>
      <c r="H129" s="43">
        <v>2</v>
      </c>
      <c r="I129" s="43">
        <v>23</v>
      </c>
      <c r="J129" s="43">
        <v>140</v>
      </c>
      <c r="K129" s="44">
        <v>214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100</v>
      </c>
      <c r="G130" s="43">
        <v>6</v>
      </c>
      <c r="H130" s="43">
        <v>4</v>
      </c>
      <c r="I130" s="43">
        <v>20</v>
      </c>
      <c r="J130" s="43">
        <v>162</v>
      </c>
      <c r="K130" s="44">
        <v>114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100</v>
      </c>
      <c r="G131" s="43">
        <v>15</v>
      </c>
      <c r="H131" s="43">
        <v>16</v>
      </c>
      <c r="I131" s="43">
        <v>3</v>
      </c>
      <c r="J131" s="43">
        <v>211</v>
      </c>
      <c r="K131" s="44">
        <v>175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102</v>
      </c>
      <c r="F132" s="43">
        <v>200</v>
      </c>
      <c r="G132" s="43">
        <v>1</v>
      </c>
      <c r="H132" s="43">
        <v>0</v>
      </c>
      <c r="I132" s="43">
        <v>31</v>
      </c>
      <c r="J132" s="43">
        <v>130</v>
      </c>
      <c r="K132" s="44">
        <v>241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80</v>
      </c>
      <c r="F133" s="43">
        <v>30</v>
      </c>
      <c r="G133" s="43">
        <v>2</v>
      </c>
      <c r="H133" s="43">
        <v>3</v>
      </c>
      <c r="I133" s="43">
        <v>12</v>
      </c>
      <c r="J133" s="43">
        <v>99</v>
      </c>
      <c r="K133" s="44">
        <v>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10</v>
      </c>
      <c r="G134" s="43">
        <v>1</v>
      </c>
      <c r="H134" s="43">
        <v>0</v>
      </c>
      <c r="I134" s="43">
        <v>3</v>
      </c>
      <c r="J134" s="43">
        <v>26</v>
      </c>
      <c r="K134" s="44">
        <v>2</v>
      </c>
      <c r="L134" s="43"/>
    </row>
    <row r="135" spans="1:12" ht="15" x14ac:dyDescent="0.25">
      <c r="A135" s="14"/>
      <c r="B135" s="15"/>
      <c r="C135" s="11"/>
      <c r="D135" s="6"/>
      <c r="E135" s="42" t="s">
        <v>53</v>
      </c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690</v>
      </c>
      <c r="G137" s="19">
        <f t="shared" ref="G137:J137" si="64">SUM(G128:G136)</f>
        <v>33</v>
      </c>
      <c r="H137" s="19">
        <f t="shared" si="64"/>
        <v>25</v>
      </c>
      <c r="I137" s="19">
        <f t="shared" si="64"/>
        <v>92</v>
      </c>
      <c r="J137" s="19">
        <f t="shared" si="64"/>
        <v>768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1245</v>
      </c>
      <c r="G138" s="32">
        <f t="shared" ref="G138" si="66">G127+G137</f>
        <v>49</v>
      </c>
      <c r="H138" s="32">
        <f t="shared" ref="H138" si="67">H127+H137</f>
        <v>38</v>
      </c>
      <c r="I138" s="32">
        <f t="shared" ref="I138" si="68">I127+I137</f>
        <v>202</v>
      </c>
      <c r="J138" s="32">
        <f t="shared" ref="J138:L138" si="69">J127+J137</f>
        <v>1425</v>
      </c>
      <c r="K138" s="32"/>
      <c r="L138" s="32">
        <f t="shared" si="69"/>
        <v>3963.2199999999993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150</v>
      </c>
      <c r="G139" s="40">
        <v>5</v>
      </c>
      <c r="H139" s="40">
        <v>9</v>
      </c>
      <c r="I139" s="40">
        <v>30</v>
      </c>
      <c r="J139" s="40">
        <v>213</v>
      </c>
      <c r="K139" s="41">
        <v>137</v>
      </c>
      <c r="L139" s="40">
        <v>432.7</v>
      </c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90</v>
      </c>
      <c r="G140" s="43">
        <v>9</v>
      </c>
      <c r="H140" s="43">
        <v>15</v>
      </c>
      <c r="I140" s="43">
        <v>1</v>
      </c>
      <c r="J140" s="43">
        <v>202</v>
      </c>
      <c r="K140" s="44">
        <v>168</v>
      </c>
      <c r="L140" s="43">
        <v>1869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43</v>
      </c>
      <c r="K141" s="44">
        <v>261</v>
      </c>
      <c r="L141" s="43">
        <v>124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</v>
      </c>
      <c r="H142" s="43"/>
      <c r="I142" s="43">
        <v>14</v>
      </c>
      <c r="J142" s="43">
        <v>80</v>
      </c>
      <c r="K142" s="44"/>
      <c r="L142" s="43">
        <v>135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200</v>
      </c>
      <c r="G143" s="43"/>
      <c r="H143" s="43"/>
      <c r="I143" s="43"/>
      <c r="J143" s="43"/>
      <c r="K143" s="44"/>
      <c r="L143" s="43">
        <v>928</v>
      </c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60</v>
      </c>
      <c r="G144" s="43">
        <v>1</v>
      </c>
      <c r="H144" s="43">
        <v>3</v>
      </c>
      <c r="I144" s="43">
        <v>4</v>
      </c>
      <c r="J144" s="43">
        <v>47</v>
      </c>
      <c r="K144" s="44">
        <v>42</v>
      </c>
      <c r="L144" s="43">
        <v>165.2</v>
      </c>
    </row>
    <row r="145" spans="1:12" ht="15" x14ac:dyDescent="0.25">
      <c r="A145" s="23"/>
      <c r="B145" s="15"/>
      <c r="C145" s="11"/>
      <c r="D145" s="6"/>
      <c r="E145" s="42" t="s">
        <v>68</v>
      </c>
      <c r="F145" s="43">
        <v>20</v>
      </c>
      <c r="G145" s="43"/>
      <c r="H145" s="43"/>
      <c r="I145" s="43"/>
      <c r="J145" s="43"/>
      <c r="K145" s="44"/>
      <c r="L145" s="43">
        <v>505.2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750</v>
      </c>
      <c r="G146" s="19">
        <f t="shared" ref="G146:J146" si="70">SUM(G139:G145)</f>
        <v>17</v>
      </c>
      <c r="H146" s="19">
        <f t="shared" si="70"/>
        <v>27</v>
      </c>
      <c r="I146" s="19">
        <f t="shared" si="70"/>
        <v>59</v>
      </c>
      <c r="J146" s="19">
        <f t="shared" si="70"/>
        <v>585</v>
      </c>
      <c r="K146" s="25"/>
      <c r="L146" s="19">
        <f t="shared" ref="L146" si="71">SUM(L139:L145)</f>
        <v>4159.0999999999995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250</v>
      </c>
      <c r="G148" s="43">
        <v>2</v>
      </c>
      <c r="H148" s="43">
        <v>3</v>
      </c>
      <c r="I148" s="43">
        <v>5</v>
      </c>
      <c r="J148" s="43">
        <v>135</v>
      </c>
      <c r="K148" s="44">
        <v>39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105</v>
      </c>
      <c r="G149" s="43">
        <v>2</v>
      </c>
      <c r="H149" s="43">
        <v>1</v>
      </c>
      <c r="I149" s="43">
        <v>15</v>
      </c>
      <c r="J149" s="43">
        <v>121</v>
      </c>
      <c r="K149" s="44">
        <v>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105</v>
      </c>
      <c r="F150" s="43">
        <v>100</v>
      </c>
      <c r="G150" s="43">
        <v>13</v>
      </c>
      <c r="H150" s="43">
        <v>7</v>
      </c>
      <c r="I150" s="43">
        <v>13</v>
      </c>
      <c r="J150" s="43">
        <v>422</v>
      </c>
      <c r="K150" s="44">
        <v>279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94</v>
      </c>
      <c r="F151" s="43">
        <v>200</v>
      </c>
      <c r="G151" s="43">
        <v>0</v>
      </c>
      <c r="H151" s="43">
        <v>0</v>
      </c>
      <c r="I151" s="43">
        <v>28</v>
      </c>
      <c r="J151" s="43">
        <v>114</v>
      </c>
      <c r="K151" s="44">
        <v>236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80</v>
      </c>
      <c r="F152" s="43">
        <v>30</v>
      </c>
      <c r="G152" s="43">
        <v>2</v>
      </c>
      <c r="H152" s="43">
        <v>3</v>
      </c>
      <c r="I152" s="43">
        <v>12</v>
      </c>
      <c r="J152" s="43">
        <v>99</v>
      </c>
      <c r="K152" s="44">
        <v>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10</v>
      </c>
      <c r="G153" s="43">
        <v>1</v>
      </c>
      <c r="H153" s="43">
        <v>0</v>
      </c>
      <c r="I153" s="43">
        <v>3</v>
      </c>
      <c r="J153" s="43">
        <v>26</v>
      </c>
      <c r="K153" s="44">
        <v>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695</v>
      </c>
      <c r="G156" s="19">
        <f t="shared" ref="G156:J156" si="72">SUM(G147:G155)</f>
        <v>20</v>
      </c>
      <c r="H156" s="19">
        <f t="shared" si="72"/>
        <v>14</v>
      </c>
      <c r="I156" s="19">
        <f t="shared" si="72"/>
        <v>76</v>
      </c>
      <c r="J156" s="19">
        <f t="shared" si="72"/>
        <v>917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1445</v>
      </c>
      <c r="G157" s="32">
        <f t="shared" ref="G157" si="74">G146+G156</f>
        <v>37</v>
      </c>
      <c r="H157" s="32">
        <f t="shared" ref="H157" si="75">H146+H156</f>
        <v>41</v>
      </c>
      <c r="I157" s="32">
        <f t="shared" ref="I157" si="76">I146+I156</f>
        <v>135</v>
      </c>
      <c r="J157" s="32">
        <f t="shared" ref="J157:L157" si="77">J146+J156</f>
        <v>1502</v>
      </c>
      <c r="K157" s="32"/>
      <c r="L157" s="32">
        <f t="shared" si="77"/>
        <v>4159.0999999999995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180</v>
      </c>
      <c r="G158" s="40">
        <v>19</v>
      </c>
      <c r="H158" s="40">
        <v>19</v>
      </c>
      <c r="I158" s="40">
        <v>28</v>
      </c>
      <c r="J158" s="40">
        <v>275</v>
      </c>
      <c r="K158" s="41">
        <v>199</v>
      </c>
      <c r="L158" s="40">
        <v>2114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>
        <v>776.5</v>
      </c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</v>
      </c>
      <c r="H160" s="43"/>
      <c r="I160" s="43">
        <v>31</v>
      </c>
      <c r="J160" s="43">
        <v>130</v>
      </c>
      <c r="K160" s="44">
        <v>241</v>
      </c>
      <c r="L160" s="43">
        <v>186.4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43">
        <v>135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/>
      <c r="H162" s="43"/>
      <c r="I162" s="43">
        <v>10</v>
      </c>
      <c r="J162" s="43">
        <v>47</v>
      </c>
      <c r="K162" s="44">
        <v>231</v>
      </c>
      <c r="L162" s="43">
        <v>261.52</v>
      </c>
    </row>
    <row r="163" spans="1:12" ht="15" x14ac:dyDescent="0.25">
      <c r="A163" s="23"/>
      <c r="B163" s="15"/>
      <c r="C163" s="11"/>
      <c r="D163" s="6" t="s">
        <v>26</v>
      </c>
      <c r="E163" s="42" t="s">
        <v>72</v>
      </c>
      <c r="F163" s="43">
        <v>60</v>
      </c>
      <c r="G163" s="43"/>
      <c r="H163" s="43">
        <v>4</v>
      </c>
      <c r="I163" s="43">
        <v>2</v>
      </c>
      <c r="J163" s="43">
        <v>7</v>
      </c>
      <c r="K163" s="44">
        <v>54</v>
      </c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SUM(F158:F163)</f>
        <v>570</v>
      </c>
      <c r="G164" s="19">
        <f>SUM(G158:G163)</f>
        <v>22</v>
      </c>
      <c r="H164" s="19">
        <f>SUM(H158:H163)</f>
        <v>23</v>
      </c>
      <c r="I164" s="19">
        <f>SUM(I158:I163)</f>
        <v>85</v>
      </c>
      <c r="J164" s="19">
        <f>SUM(J158:J163)</f>
        <v>539</v>
      </c>
      <c r="K164" s="25"/>
      <c r="L164" s="19">
        <f>SUM(L158:L163)</f>
        <v>3473.42</v>
      </c>
    </row>
    <row r="165" spans="1:12" ht="15" x14ac:dyDescent="0.25">
      <c r="A165" s="26">
        <f>A158</f>
        <v>2</v>
      </c>
      <c r="B165" s="13">
        <f>B158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 t="s">
        <v>106</v>
      </c>
      <c r="F166" s="43">
        <v>250</v>
      </c>
      <c r="G166" s="43">
        <v>2</v>
      </c>
      <c r="H166" s="43">
        <v>3</v>
      </c>
      <c r="I166" s="43">
        <v>5</v>
      </c>
      <c r="J166" s="43">
        <v>135</v>
      </c>
      <c r="K166" s="44" t="s">
        <v>110</v>
      </c>
      <c r="L166" s="43"/>
    </row>
    <row r="167" spans="1:12" ht="15" x14ac:dyDescent="0.25">
      <c r="A167" s="23"/>
      <c r="B167" s="15"/>
      <c r="C167" s="11"/>
      <c r="D167" s="7" t="s">
        <v>28</v>
      </c>
      <c r="E167" s="42" t="s">
        <v>107</v>
      </c>
      <c r="F167" s="43">
        <v>180</v>
      </c>
      <c r="G167" s="43">
        <v>2</v>
      </c>
      <c r="H167" s="43">
        <v>4</v>
      </c>
      <c r="I167" s="43">
        <v>10</v>
      </c>
      <c r="J167" s="43">
        <v>377</v>
      </c>
      <c r="K167" s="44" t="s">
        <v>111</v>
      </c>
      <c r="L167" s="43"/>
    </row>
    <row r="168" spans="1:12" ht="15" x14ac:dyDescent="0.25">
      <c r="A168" s="23"/>
      <c r="B168" s="15"/>
      <c r="C168" s="11"/>
      <c r="D168" s="7" t="s">
        <v>30</v>
      </c>
      <c r="E168" s="42" t="s">
        <v>48</v>
      </c>
      <c r="F168" s="43">
        <v>200</v>
      </c>
      <c r="G168" s="43">
        <v>1</v>
      </c>
      <c r="H168" s="43"/>
      <c r="I168" s="43">
        <v>31</v>
      </c>
      <c r="J168" s="43">
        <v>130</v>
      </c>
      <c r="K168" s="44">
        <v>241</v>
      </c>
      <c r="L168" s="43"/>
    </row>
    <row r="169" spans="1:12" ht="15" x14ac:dyDescent="0.25">
      <c r="A169" s="23"/>
      <c r="B169" s="15"/>
      <c r="C169" s="11"/>
      <c r="D169" s="7" t="s">
        <v>31</v>
      </c>
      <c r="E169" s="42" t="s">
        <v>80</v>
      </c>
      <c r="F169" s="43">
        <v>30</v>
      </c>
      <c r="G169" s="43">
        <v>2</v>
      </c>
      <c r="H169" s="43">
        <v>3</v>
      </c>
      <c r="I169" s="43">
        <v>12</v>
      </c>
      <c r="J169" s="43">
        <v>99</v>
      </c>
      <c r="K169" s="44">
        <v>3</v>
      </c>
      <c r="L169" s="43"/>
    </row>
    <row r="170" spans="1:12" ht="15" x14ac:dyDescent="0.25">
      <c r="A170" s="23"/>
      <c r="B170" s="15"/>
      <c r="C170" s="11"/>
      <c r="D170" s="7" t="s">
        <v>32</v>
      </c>
      <c r="E170" s="42" t="s">
        <v>43</v>
      </c>
      <c r="F170" s="43">
        <v>10</v>
      </c>
      <c r="G170" s="43">
        <v>1</v>
      </c>
      <c r="H170" s="43">
        <v>0</v>
      </c>
      <c r="I170" s="43">
        <v>3</v>
      </c>
      <c r="J170" s="43">
        <v>26</v>
      </c>
      <c r="K170" s="44">
        <v>2</v>
      </c>
      <c r="L170" s="43"/>
    </row>
    <row r="171" spans="1:12" ht="15" x14ac:dyDescent="0.25">
      <c r="A171" s="23"/>
      <c r="B171" s="15"/>
      <c r="C171" s="11"/>
      <c r="D171" s="6"/>
      <c r="E171" s="42" t="s">
        <v>53</v>
      </c>
      <c r="F171" s="43">
        <v>100</v>
      </c>
      <c r="G171" s="43"/>
      <c r="H171" s="43"/>
      <c r="I171" s="43">
        <v>10</v>
      </c>
      <c r="J171" s="43">
        <v>47</v>
      </c>
      <c r="K171" s="44">
        <v>231</v>
      </c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SUM(F165:F172)</f>
        <v>770</v>
      </c>
      <c r="G173" s="19">
        <f>SUM(G165:G172)</f>
        <v>8</v>
      </c>
      <c r="H173" s="19">
        <f>SUM(H165:H172)</f>
        <v>10</v>
      </c>
      <c r="I173" s="19">
        <f>SUM(I165:I172)</f>
        <v>71</v>
      </c>
      <c r="J173" s="19">
        <f>SUM(J165:J172)</f>
        <v>814</v>
      </c>
      <c r="K173" s="25"/>
      <c r="L173" s="19">
        <f>SUM(L165:L172)</f>
        <v>0</v>
      </c>
    </row>
    <row r="174" spans="1:12" ht="15" x14ac:dyDescent="0.2">
      <c r="A174" s="29">
        <f>A158</f>
        <v>2</v>
      </c>
      <c r="B174" s="30">
        <f>B158</f>
        <v>4</v>
      </c>
      <c r="C174" s="53" t="s">
        <v>4</v>
      </c>
      <c r="D174" s="54"/>
      <c r="E174" s="31"/>
      <c r="F174" s="32">
        <f>F164+F173</f>
        <v>1340</v>
      </c>
      <c r="G174" s="32">
        <f>G164+G173</f>
        <v>30</v>
      </c>
      <c r="H174" s="32">
        <f>H164+H173</f>
        <v>33</v>
      </c>
      <c r="I174" s="32">
        <f>I164+I173</f>
        <v>156</v>
      </c>
      <c r="J174" s="32">
        <f>J164+J173</f>
        <v>1353</v>
      </c>
      <c r="K174" s="32"/>
      <c r="L174" s="32">
        <f>L164+L173</f>
        <v>3473.42</v>
      </c>
    </row>
    <row r="175" spans="1:12" ht="15" x14ac:dyDescent="0.25">
      <c r="A175" s="20">
        <v>2</v>
      </c>
      <c r="B175" s="21">
        <v>5</v>
      </c>
      <c r="C175" s="22" t="s">
        <v>20</v>
      </c>
      <c r="D175" s="5" t="s">
        <v>21</v>
      </c>
      <c r="E175" s="39" t="s">
        <v>73</v>
      </c>
      <c r="F175" s="40">
        <v>150</v>
      </c>
      <c r="G175" s="40">
        <v>5</v>
      </c>
      <c r="H175" s="40">
        <v>6</v>
      </c>
      <c r="I175" s="40">
        <v>24</v>
      </c>
      <c r="J175" s="40">
        <v>172</v>
      </c>
      <c r="K175" s="41">
        <v>117</v>
      </c>
      <c r="L175" s="40">
        <v>796.5</v>
      </c>
    </row>
    <row r="176" spans="1:12" ht="15" x14ac:dyDescent="0.25">
      <c r="A176" s="23"/>
      <c r="B176" s="15"/>
      <c r="C176" s="11"/>
      <c r="D176" s="6"/>
      <c r="E176" s="42" t="s">
        <v>75</v>
      </c>
      <c r="F176" s="43">
        <v>100</v>
      </c>
      <c r="G176" s="43">
        <v>15</v>
      </c>
      <c r="H176" s="43">
        <v>13</v>
      </c>
      <c r="I176" s="43">
        <v>18</v>
      </c>
      <c r="J176" s="43">
        <v>247</v>
      </c>
      <c r="K176" s="44">
        <v>150</v>
      </c>
      <c r="L176" s="43">
        <v>730.2</v>
      </c>
    </row>
    <row r="177" spans="1:12" ht="15" x14ac:dyDescent="0.25">
      <c r="A177" s="23"/>
      <c r="B177" s="15"/>
      <c r="C177" s="11"/>
      <c r="D177" s="7" t="s">
        <v>22</v>
      </c>
      <c r="E177" s="42" t="s">
        <v>66</v>
      </c>
      <c r="F177" s="43">
        <v>200</v>
      </c>
      <c r="G177" s="43"/>
      <c r="H177" s="43"/>
      <c r="I177" s="43">
        <v>10</v>
      </c>
      <c r="J177" s="43">
        <v>43</v>
      </c>
      <c r="K177" s="44">
        <v>261</v>
      </c>
      <c r="L177" s="43">
        <v>124</v>
      </c>
    </row>
    <row r="178" spans="1:12" ht="15" x14ac:dyDescent="0.25">
      <c r="A178" s="23"/>
      <c r="B178" s="15"/>
      <c r="C178" s="11"/>
      <c r="D178" s="7" t="s">
        <v>23</v>
      </c>
      <c r="E178" s="42" t="s">
        <v>49</v>
      </c>
      <c r="F178" s="43">
        <v>30</v>
      </c>
      <c r="G178" s="43">
        <v>2</v>
      </c>
      <c r="H178" s="43"/>
      <c r="I178" s="43">
        <v>14</v>
      </c>
      <c r="J178" s="43">
        <v>80</v>
      </c>
      <c r="K178" s="44"/>
      <c r="L178" s="43">
        <v>135</v>
      </c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 t="s">
        <v>74</v>
      </c>
      <c r="F180" s="43">
        <v>95</v>
      </c>
      <c r="G180" s="43">
        <v>5</v>
      </c>
      <c r="H180" s="43">
        <v>3</v>
      </c>
      <c r="I180" s="43">
        <v>4</v>
      </c>
      <c r="J180" s="43">
        <v>63</v>
      </c>
      <c r="K180" s="44">
        <v>0.06</v>
      </c>
      <c r="L180" s="43">
        <v>2030</v>
      </c>
    </row>
    <row r="181" spans="1:12" ht="15" x14ac:dyDescent="0.25">
      <c r="A181" s="23"/>
      <c r="B181" s="15"/>
      <c r="C181" s="11"/>
      <c r="D181" s="6"/>
      <c r="E181" s="42" t="s">
        <v>68</v>
      </c>
      <c r="F181" s="43">
        <v>20</v>
      </c>
      <c r="G181" s="43"/>
      <c r="H181" s="43"/>
      <c r="I181" s="43"/>
      <c r="J181" s="43"/>
      <c r="K181" s="44"/>
      <c r="L181" s="43">
        <v>343.44</v>
      </c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595</v>
      </c>
      <c r="G182" s="19">
        <f t="shared" ref="G182:J182" si="78">SUM(G175:G181)</f>
        <v>27</v>
      </c>
      <c r="H182" s="19">
        <f t="shared" si="78"/>
        <v>22</v>
      </c>
      <c r="I182" s="19">
        <f t="shared" si="78"/>
        <v>70</v>
      </c>
      <c r="J182" s="19">
        <f t="shared" si="78"/>
        <v>605</v>
      </c>
      <c r="K182" s="25"/>
      <c r="L182" s="19">
        <f t="shared" ref="L182" si="79">SUM(L175:L181)</f>
        <v>4159.1399999999994</v>
      </c>
    </row>
    <row r="183" spans="1:12" ht="15" x14ac:dyDescent="0.2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 t="s">
        <v>109</v>
      </c>
      <c r="F184" s="43">
        <v>250</v>
      </c>
      <c r="G184" s="43">
        <v>2</v>
      </c>
      <c r="H184" s="43">
        <v>3</v>
      </c>
      <c r="I184" s="43">
        <v>5</v>
      </c>
      <c r="J184" s="43">
        <v>127</v>
      </c>
      <c r="K184" s="44" t="s">
        <v>112</v>
      </c>
      <c r="L184" s="43"/>
    </row>
    <row r="185" spans="1:12" ht="15" x14ac:dyDescent="0.25">
      <c r="A185" s="23"/>
      <c r="B185" s="15"/>
      <c r="C185" s="11"/>
      <c r="D185" s="7" t="s">
        <v>28</v>
      </c>
      <c r="E185" s="42" t="s">
        <v>108</v>
      </c>
      <c r="F185" s="43">
        <v>150</v>
      </c>
      <c r="G185" s="43">
        <v>5</v>
      </c>
      <c r="H185" s="43">
        <v>9</v>
      </c>
      <c r="I185" s="43">
        <v>30</v>
      </c>
      <c r="J185" s="43">
        <v>213</v>
      </c>
      <c r="K185" s="44">
        <v>137</v>
      </c>
      <c r="L185" s="43"/>
    </row>
    <row r="186" spans="1:12" ht="15" x14ac:dyDescent="0.25">
      <c r="A186" s="23"/>
      <c r="B186" s="15"/>
      <c r="C186" s="11"/>
      <c r="D186" s="7" t="s">
        <v>29</v>
      </c>
      <c r="E186" s="42" t="s">
        <v>84</v>
      </c>
      <c r="F186" s="43">
        <v>90</v>
      </c>
      <c r="G186" s="43">
        <v>14</v>
      </c>
      <c r="H186" s="43">
        <v>17</v>
      </c>
      <c r="I186" s="43">
        <v>7</v>
      </c>
      <c r="J186" s="43">
        <v>166</v>
      </c>
      <c r="K186" s="44">
        <v>168</v>
      </c>
      <c r="L186" s="43"/>
    </row>
    <row r="187" spans="1:12" ht="15" x14ac:dyDescent="0.25">
      <c r="A187" s="23"/>
      <c r="B187" s="15"/>
      <c r="C187" s="11"/>
      <c r="D187" s="7" t="s">
        <v>30</v>
      </c>
      <c r="E187" s="42" t="s">
        <v>48</v>
      </c>
      <c r="F187" s="43">
        <v>200</v>
      </c>
      <c r="G187" s="43">
        <v>1</v>
      </c>
      <c r="H187" s="43"/>
      <c r="I187" s="43">
        <v>31</v>
      </c>
      <c r="J187" s="43">
        <v>130</v>
      </c>
      <c r="K187" s="44">
        <v>241</v>
      </c>
      <c r="L187" s="43"/>
    </row>
    <row r="188" spans="1:12" ht="15" x14ac:dyDescent="0.25">
      <c r="A188" s="23"/>
      <c r="B188" s="15"/>
      <c r="C188" s="11"/>
      <c r="D188" s="7" t="s">
        <v>31</v>
      </c>
      <c r="E188" s="42" t="s">
        <v>80</v>
      </c>
      <c r="F188" s="43">
        <v>30</v>
      </c>
      <c r="G188" s="43">
        <v>2</v>
      </c>
      <c r="H188" s="43">
        <v>3</v>
      </c>
      <c r="I188" s="43">
        <v>12</v>
      </c>
      <c r="J188" s="43">
        <v>99</v>
      </c>
      <c r="K188" s="44">
        <v>3</v>
      </c>
      <c r="L188" s="43"/>
    </row>
    <row r="189" spans="1:12" ht="15" x14ac:dyDescent="0.25">
      <c r="A189" s="23"/>
      <c r="B189" s="15"/>
      <c r="C189" s="11"/>
      <c r="D189" s="7" t="s">
        <v>32</v>
      </c>
      <c r="E189" s="42" t="s">
        <v>43</v>
      </c>
      <c r="F189" s="43">
        <v>10</v>
      </c>
      <c r="G189" s="43">
        <v>1</v>
      </c>
      <c r="H189" s="43">
        <v>0</v>
      </c>
      <c r="I189" s="43">
        <v>3</v>
      </c>
      <c r="J189" s="43">
        <v>26</v>
      </c>
      <c r="K189" s="44">
        <v>2</v>
      </c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730</v>
      </c>
      <c r="G192" s="19">
        <f t="shared" ref="G192:J192" si="80">SUM(G183:G191)</f>
        <v>25</v>
      </c>
      <c r="H192" s="19">
        <f t="shared" si="80"/>
        <v>32</v>
      </c>
      <c r="I192" s="19">
        <f t="shared" si="80"/>
        <v>88</v>
      </c>
      <c r="J192" s="19">
        <f t="shared" si="80"/>
        <v>761</v>
      </c>
      <c r="K192" s="25"/>
      <c r="L192" s="19">
        <f t="shared" ref="L192" si="81">SUM(L183:L191)</f>
        <v>0</v>
      </c>
    </row>
    <row r="193" spans="1:12" ht="15" x14ac:dyDescent="0.2">
      <c r="A193" s="29">
        <f>A175</f>
        <v>2</v>
      </c>
      <c r="B193" s="30">
        <f>B175</f>
        <v>5</v>
      </c>
      <c r="C193" s="53" t="s">
        <v>4</v>
      </c>
      <c r="D193" s="54"/>
      <c r="E193" s="31"/>
      <c r="F193" s="32">
        <f>F182+F192</f>
        <v>1325</v>
      </c>
      <c r="G193" s="32">
        <f t="shared" ref="G193" si="82">G182+G192</f>
        <v>52</v>
      </c>
      <c r="H193" s="32">
        <f t="shared" ref="H193" si="83">H182+H192</f>
        <v>54</v>
      </c>
      <c r="I193" s="32">
        <f t="shared" ref="I193" si="84">I182+I192</f>
        <v>158</v>
      </c>
      <c r="J193" s="32">
        <f t="shared" ref="J193:L193" si="85">J182+J192</f>
        <v>1366</v>
      </c>
      <c r="K193" s="32"/>
      <c r="L193" s="32">
        <f t="shared" si="85"/>
        <v>4159.1399999999994</v>
      </c>
    </row>
    <row r="194" spans="1:12" x14ac:dyDescent="0.2">
      <c r="A194" s="27"/>
      <c r="B194" s="28"/>
      <c r="C194" s="55" t="s">
        <v>5</v>
      </c>
      <c r="D194" s="55"/>
      <c r="E194" s="55"/>
      <c r="F194" s="34">
        <f>(F24+F43+F62+F81+F100+F119+F138+F157+F174+F193)/(IF(F24=0,0,1)+IF(F43=0,0,1)+IF(F62=0,0,1)+IF(F81=0,0,1)+IF(F100=0,0,1)+IF(F119=0,0,1)+IF(F138=0,0,1)+IF(F157=0,0,1)+IF(F174=0,0,1)+IF(F193=0,0,1))</f>
        <v>1363</v>
      </c>
      <c r="G194" s="34">
        <f>(G24+G43+G62+G81+G100+G119+G138+G157+G174+G193)/(IF(G24=0,0,1)+IF(G43=0,0,1)+IF(G62=0,0,1)+IF(G81=0,0,1)+IF(G100=0,0,1)+IF(G119=0,0,1)+IF(G138=0,0,1)+IF(G157=0,0,1)+IF(G174=0,0,1)+IF(G193=0,0,1))</f>
        <v>45.82</v>
      </c>
      <c r="H194" s="34">
        <f>(H24+H43+H62+H81+H100+H119+H138+H157+H174+H193)/(IF(H24=0,0,1)+IF(H43=0,0,1)+IF(H62=0,0,1)+IF(H81=0,0,1)+IF(H100=0,0,1)+IF(H119=0,0,1)+IF(H138=0,0,1)+IF(H157=0,0,1)+IF(H174=0,0,1)+IF(H193=0,0,1))</f>
        <v>48.33</v>
      </c>
      <c r="I194" s="34">
        <f>(I24+I43+I62+I81+I100+I119+I138+I157+I174+I193)/(IF(I24=0,0,1)+IF(I43=0,0,1)+IF(I62=0,0,1)+IF(I81=0,0,1)+IF(I100=0,0,1)+IF(I119=0,0,1)+IF(I138=0,0,1)+IF(I157=0,0,1)+IF(I174=0,0,1)+IF(I193=0,0,1))</f>
        <v>174.8</v>
      </c>
      <c r="J194" s="34">
        <f>(J24+J43+J62+J81+J100+J119+J138+J157+J174+J193)/(IF(J24=0,0,1)+IF(J43=0,0,1)+IF(J62=0,0,1)+IF(J81=0,0,1)+IF(J100=0,0,1)+IF(J119=0,0,1)+IF(J138=0,0,1)+IF(J157=0,0,1)+IF(J174=0,0,1)+IF(J193=0,0,1))</f>
        <v>1486.6</v>
      </c>
      <c r="K194" s="34"/>
      <c r="L194" s="34">
        <f>(L24+L43+L62+L81+L100+L119+L138+L157+L174+L193)/(IF(L24=0,0,1)+IF(L43=0,0,1)+IF(L62=0,0,1)+IF(L81=0,0,1)+IF(L100=0,0,1)+IF(L119=0,0,1)+IF(L138=0,0,1)+IF(L157=0,0,1)+IF(L174=0,0,1)+IF(L193=0,0,1))</f>
        <v>3964.0477777777769</v>
      </c>
    </row>
  </sheetData>
  <mergeCells count="14">
    <mergeCell ref="C81:D81"/>
    <mergeCell ref="C100:D100"/>
    <mergeCell ref="C24:D24"/>
    <mergeCell ref="C194:E194"/>
    <mergeCell ref="C193:D193"/>
    <mergeCell ref="C119:D119"/>
    <mergeCell ref="C138:D138"/>
    <mergeCell ref="C157:D157"/>
    <mergeCell ref="C174:D17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2024-02-29T17:45:10Z</dcterms:modified>
</cp:coreProperties>
</file>